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<sst xmlns="http://schemas.openxmlformats.org/spreadsheetml/2006/main" count="307" uniqueCount="106">
  <si>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</si>
  <si>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</si>
  <si>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</si>
  <si>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</si>
  <si>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</si>
  <si>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</si>
  <si>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</si>
  <si>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</si>
  <si>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</si>
  <si>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</si>
  <si>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</si>
  <si>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</si>
  <si>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</si>
  <si>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</si>
  <si>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</si>
  <si>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</si>
  <si>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</si>
  <si>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</si>
  <si>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</si>
  <si>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</si>
  <si>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</si>
  <si>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</si>
  <si>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</si>
  <si>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</si>
  <si>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</si>
  <si>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</si>
  <si>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</si>
  <si>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</si>
  <si>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</si>
  <si>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</si>
  <si>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</si>
  <si>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</si>
  <si>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</si>
  <si>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</si>
  <si>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</si>
  <si>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</si>
  <si>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</si>
  <si>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</si>
  <si>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</si>
  <si>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</si>
  <si>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</si>
  <si>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</si>
  <si>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</si>
  <si>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</si>
  <si>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</si>
  <si>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</si>
  <si>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</si>
  <si>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</si>
  <si>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</si>
  <si>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</si>
  <si>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</si>
  <si>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</si>
  <si>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</si>
  <si>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</si>
  <si>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</si>
  <si>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</si>
  <si>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</si>
  <si>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</si>
  <si>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</si>
  <si>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</si>
  <si>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</si>
  <si>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</si>
  <si>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</si>
  <si>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</si>
  <si>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</si>
  <si>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</si>
  <si>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</si>
  <si>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</si>
  <si>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</si>
  <si>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</si>
  <si>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</si>
  <si>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</si>
  <si>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</si>
  <si>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</si>
  <si>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</si>
  <si>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</si>
  <si>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</si>
  <si>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</si>
  <si>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</si>
  <si>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</si>
  <si>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</si>
  <si>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</si>
  <si>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</si>
  <si>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</si>
  <si>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</si>
  <si>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</si>
  <si>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</si>
  <si>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</si>
  <si>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</si>
  <si>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</si>
  <si>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</si>
  <si>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</si>
  <si>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</si>
  <si>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</si>
  <si>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</si>
  <si>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</si>
  <si>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</si>
  <si>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</si>
  <si>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</si>
  <si>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</si>
  <si>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</si>
  <si>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Зміни до розпису станом на 04.08.2014р.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</si>
  <si>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</si>
  <si>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13.08.2014</t>
    </r>
    <r>
      <rPr>
        <sz val="10"/>
        <rFont val="Times New Roman"/>
        <family val="1"/>
      </rPr>
      <t xml:space="preserve"> (тис.грн.)</t>
    </r>
  </si>
  <si>
    <t>станом на 13.08.2014 р.</t>
  </si>
  <si>
    <r>
      <t xml:space="preserve">станом на 13.08.2014р.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</si>
</sst>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291407"/>
        <c:axId val="50751752"/>
      </c:lineChart>
      <c:catAx>
        <c:axId val="65291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1752"/>
        <c:crosses val="autoZero"/>
        <c:auto val="0"/>
        <c:lblOffset val="100"/>
        <c:tickLblSkip val="1"/>
        <c:noMultiLvlLbl val="0"/>
      </c:catAx>
      <c:valAx>
        <c:axId val="5075175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140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9614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2237.5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5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1678.13</c:v>
                </c:pt>
              </c:numCache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7036"/>
        <c:crosses val="autoZero"/>
        <c:auto val="1"/>
        <c:lblOffset val="100"/>
        <c:tickLblSkip val="1"/>
        <c:noMultiLvlLbl val="0"/>
      </c:catAx>
      <c:valAx>
        <c:axId val="2017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49412.6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50300.7</c:v>
                </c:pt>
              </c:numCache>
            </c:numRef>
          </c:val>
        </c:ser>
        <c:axId val="18153325"/>
        <c:axId val="29162198"/>
      </c:bar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2198"/>
        <c:crosses val="autoZero"/>
        <c:auto val="1"/>
        <c:lblOffset val="100"/>
        <c:tickLblSkip val="1"/>
        <c:noMultiLvlLbl val="0"/>
      </c:catAx>
      <c:valAx>
        <c:axId val="2916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112585"/>
        <c:axId val="17251218"/>
      </c:lineChart>
      <c:catAx>
        <c:axId val="54112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1218"/>
        <c:crosses val="autoZero"/>
        <c:auto val="0"/>
        <c:lblOffset val="100"/>
        <c:tickLblSkip val="1"/>
        <c:noMultiLvlLbl val="0"/>
      </c:catAx>
      <c:valAx>
        <c:axId val="1725121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12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043235"/>
        <c:axId val="55171388"/>
      </c:lineChart>
      <c:catAx>
        <c:axId val="21043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71388"/>
        <c:crosses val="autoZero"/>
        <c:auto val="0"/>
        <c:lblOffset val="100"/>
        <c:tickLblSkip val="1"/>
        <c:noMultiLvlLbl val="0"/>
      </c:catAx>
      <c:valAx>
        <c:axId val="5517138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432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7414"/>
        <c:crosses val="autoZero"/>
        <c:auto val="0"/>
        <c:lblOffset val="100"/>
        <c:tickLblSkip val="1"/>
        <c:noMultiLvlLbl val="0"/>
      </c:catAx>
      <c:valAx>
        <c:axId val="3969741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804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1732407"/>
        <c:axId val="61373936"/>
      </c:lineChart>
      <c:catAx>
        <c:axId val="21732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3936"/>
        <c:crosses val="autoZero"/>
        <c:auto val="0"/>
        <c:lblOffset val="100"/>
        <c:tickLblSkip val="1"/>
        <c:noMultiLvlLbl val="0"/>
      </c:catAx>
      <c:valAx>
        <c:axId val="6137393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324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5494513"/>
        <c:axId val="5232890"/>
      </c:lineChart>
      <c:catAx>
        <c:axId val="154945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2890"/>
        <c:crosses val="autoZero"/>
        <c:auto val="0"/>
        <c:lblOffset val="100"/>
        <c:tickLblSkip val="1"/>
        <c:noMultiLvlLbl val="0"/>
      </c:catAx>
      <c:valAx>
        <c:axId val="523289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945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7096011"/>
        <c:axId val="21210916"/>
      </c:lineChart>
      <c:catAx>
        <c:axId val="470960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10916"/>
        <c:crosses val="autoZero"/>
        <c:auto val="0"/>
        <c:lblOffset val="100"/>
        <c:tickLblSkip val="1"/>
        <c:noMultiLvlLbl val="0"/>
      </c:catAx>
      <c:valAx>
        <c:axId val="2121091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960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серпень!$J$4:$J$11</c:f>
              <c:numCache>
                <c:ptCount val="8"/>
                <c:pt idx="0">
                  <c:v>956.4</c:v>
                </c:pt>
                <c:pt idx="1">
                  <c:v>1040.1</c:v>
                </c:pt>
                <c:pt idx="2">
                  <c:v>2405.6</c:v>
                </c:pt>
                <c:pt idx="3">
                  <c:v>1907.6</c:v>
                </c:pt>
                <c:pt idx="4">
                  <c:v>5072.6</c:v>
                </c:pt>
                <c:pt idx="5">
                  <c:v>1079.4</c:v>
                </c:pt>
                <c:pt idx="6">
                  <c:v>746.6</c:v>
                </c:pt>
                <c:pt idx="7">
                  <c:v>794.3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1750.325</c:v>
                </c:pt>
                <c:pt idx="1">
                  <c:v>1750.3</c:v>
                </c:pt>
                <c:pt idx="2">
                  <c:v>1750.3</c:v>
                </c:pt>
                <c:pt idx="3">
                  <c:v>1750.3</c:v>
                </c:pt>
                <c:pt idx="4">
                  <c:v>1750.3</c:v>
                </c:pt>
                <c:pt idx="5">
                  <c:v>1750.3</c:v>
                </c:pt>
                <c:pt idx="6">
                  <c:v>1750.3</c:v>
                </c:pt>
                <c:pt idx="7">
                  <c:v>1750.3</c:v>
                </c:pt>
                <c:pt idx="8">
                  <c:v>1750.3</c:v>
                </c:pt>
                <c:pt idx="9">
                  <c:v>1750.3</c:v>
                </c:pt>
                <c:pt idx="10">
                  <c:v>1750.3</c:v>
                </c:pt>
                <c:pt idx="11">
                  <c:v>1750.3</c:v>
                </c:pt>
                <c:pt idx="12">
                  <c:v>1750.3</c:v>
                </c:pt>
                <c:pt idx="13">
                  <c:v>1750.3</c:v>
                </c:pt>
                <c:pt idx="14">
                  <c:v>1750.3</c:v>
                </c:pt>
                <c:pt idx="15">
                  <c:v>1750.3</c:v>
                </c:pt>
                <c:pt idx="16">
                  <c:v>1750.3</c:v>
                </c:pt>
                <c:pt idx="17">
                  <c:v>1750.3</c:v>
                </c:pt>
                <c:pt idx="18">
                  <c:v>1750.3</c:v>
                </c:pt>
                <c:pt idx="19">
                  <c:v>1750.3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1100</c:v>
                </c:pt>
                <c:pt idx="1">
                  <c:v>1000</c:v>
                </c:pt>
                <c:pt idx="2">
                  <c:v>980</c:v>
                </c:pt>
                <c:pt idx="3">
                  <c:v>2600</c:v>
                </c:pt>
                <c:pt idx="4">
                  <c:v>5400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1500</c:v>
                </c:pt>
                <c:pt idx="9">
                  <c:v>2700</c:v>
                </c:pt>
                <c:pt idx="10">
                  <c:v>1800</c:v>
                </c:pt>
                <c:pt idx="11">
                  <c:v>1900</c:v>
                </c:pt>
                <c:pt idx="12">
                  <c:v>1700</c:v>
                </c:pt>
                <c:pt idx="13">
                  <c:v>2300</c:v>
                </c:pt>
                <c:pt idx="14">
                  <c:v>1900</c:v>
                </c:pt>
                <c:pt idx="15">
                  <c:v>2800</c:v>
                </c:pt>
                <c:pt idx="16">
                  <c:v>1240</c:v>
                </c:pt>
                <c:pt idx="17">
                  <c:v>1150</c:v>
                </c:pt>
                <c:pt idx="18">
                  <c:v>1300</c:v>
                </c:pt>
                <c:pt idx="19">
                  <c:v>5824.2</c:v>
                </c:pt>
              </c:numCache>
            </c:numRef>
          </c:val>
          <c:smooth val="1"/>
        </c:ser>
        <c:marker val="1"/>
        <c:axId val="56680517"/>
        <c:axId val="40362606"/>
      </c:lineChart>
      <c:catAx>
        <c:axId val="566805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62606"/>
        <c:crosses val="autoZero"/>
        <c:auto val="0"/>
        <c:lblOffset val="100"/>
        <c:tickLblSkip val="1"/>
        <c:noMultiLvlLbl val="0"/>
      </c:catAx>
      <c:valAx>
        <c:axId val="4036260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805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229715.9</c:v>
                </c:pt>
                <c:pt idx="1">
                  <c:v>48140.2</c:v>
                </c:pt>
                <c:pt idx="2">
                  <c:v>349.5</c:v>
                </c:pt>
                <c:pt idx="3">
                  <c:v>570.1</c:v>
                </c:pt>
                <c:pt idx="4">
                  <c:v>4057.9</c:v>
                </c:pt>
                <c:pt idx="5">
                  <c:v>4143.38</c:v>
                </c:pt>
                <c:pt idx="6">
                  <c:v>1854.6</c:v>
                </c:pt>
                <c:pt idx="7">
                  <c:v>1755.8800000000297</c:v>
                </c:pt>
              </c:numCache>
            </c:numRef>
          </c:val>
          <c:shape val="box"/>
        </c:ser>
        <c:shape val="box"/>
        <c:axId val="27719135"/>
        <c:axId val="48145624"/>
      </c:bar3D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1913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290 587,5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-28 399,7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-32 046,6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255136</v>
          </cell>
          <cell r="F10">
            <v>229715.9</v>
          </cell>
        </row>
        <row r="19">
          <cell r="E19">
            <v>1045.6</v>
          </cell>
          <cell r="F19">
            <v>349.5</v>
          </cell>
        </row>
        <row r="33">
          <cell r="E33">
            <v>51300.79</v>
          </cell>
          <cell r="F33">
            <v>48140.2</v>
          </cell>
        </row>
        <row r="56">
          <cell r="E56">
            <v>4503.9</v>
          </cell>
          <cell r="F56">
            <v>4057.9</v>
          </cell>
        </row>
        <row r="95">
          <cell r="E95">
            <v>4681.5</v>
          </cell>
        </row>
        <row r="96">
          <cell r="E96">
            <v>694.5</v>
          </cell>
          <cell r="F96">
            <v>570.1</v>
          </cell>
        </row>
        <row r="107">
          <cell r="E107">
            <v>322634.09</v>
          </cell>
          <cell r="F107">
            <v>290587.46</v>
          </cell>
        </row>
        <row r="119">
          <cell r="E119">
            <v>182.5</v>
          </cell>
          <cell r="F119">
            <v>260.7</v>
          </cell>
        </row>
        <row r="120">
          <cell r="E120">
            <v>49412.6</v>
          </cell>
          <cell r="F120">
            <v>50300.7</v>
          </cell>
        </row>
        <row r="121">
          <cell r="E121">
            <v>1723</v>
          </cell>
          <cell r="F121">
            <v>1678.13</v>
          </cell>
        </row>
        <row r="122">
          <cell r="E122">
            <v>9614</v>
          </cell>
          <cell r="F122">
            <v>2237.5</v>
          </cell>
        </row>
        <row r="123">
          <cell r="E123">
            <v>1241.63</v>
          </cell>
          <cell r="F123">
            <v>764.6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124426.62762</v>
          </cell>
          <cell r="I143">
            <v>110601.40565999999</v>
          </cell>
        </row>
      </sheetData>
      <sheetData sheetId="1">
        <row r="95">
          <cell r="F95">
            <v>4143.38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1" sqref="N4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105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1750.325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1750.3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1.7</v>
      </c>
      <c r="I6" s="42">
        <f t="shared" si="0"/>
        <v>9.400000000000023</v>
      </c>
      <c r="J6" s="42">
        <v>2405.6</v>
      </c>
      <c r="K6" s="42">
        <v>980</v>
      </c>
      <c r="L6" s="4">
        <f t="shared" si="1"/>
        <v>2.4546938775510205</v>
      </c>
      <c r="M6" s="2">
        <v>1750.3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3</v>
      </c>
      <c r="I7" s="42">
        <f t="shared" si="0"/>
        <v>2.2000000000000064</v>
      </c>
      <c r="J7" s="42">
        <v>1907.6</v>
      </c>
      <c r="K7" s="42">
        <v>2600</v>
      </c>
      <c r="L7" s="4">
        <f t="shared" si="1"/>
        <v>0.7336923076923076</v>
      </c>
      <c r="M7" s="2">
        <v>1750.3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3.6</v>
      </c>
      <c r="I8" s="42">
        <f t="shared" si="0"/>
        <v>61.800000000000345</v>
      </c>
      <c r="J8" s="42">
        <v>5072.6</v>
      </c>
      <c r="K8" s="42">
        <v>5400</v>
      </c>
      <c r="L8" s="4">
        <f t="shared" si="1"/>
        <v>0.9393703703703704</v>
      </c>
      <c r="M8" s="2">
        <v>1750.3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62.2</v>
      </c>
      <c r="I9" s="42">
        <f t="shared" si="0"/>
        <v>11.600000000000136</v>
      </c>
      <c r="J9" s="42">
        <v>1079.4</v>
      </c>
      <c r="K9" s="42">
        <v>1200</v>
      </c>
      <c r="L9" s="4">
        <f t="shared" si="1"/>
        <v>0.8995000000000001</v>
      </c>
      <c r="M9" s="2">
        <v>1750.3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v>42.8</v>
      </c>
      <c r="G10" s="3">
        <v>0</v>
      </c>
      <c r="H10" s="3">
        <v>2.8</v>
      </c>
      <c r="I10" s="82">
        <f t="shared" si="0"/>
        <v>-2.398081733190338E-14</v>
      </c>
      <c r="J10" s="42">
        <v>746.6</v>
      </c>
      <c r="K10" s="56">
        <v>1100</v>
      </c>
      <c r="L10" s="4">
        <f t="shared" si="1"/>
        <v>0.6787272727272727</v>
      </c>
      <c r="M10" s="2">
        <v>1750.3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</v>
      </c>
      <c r="I11" s="82">
        <f t="shared" si="0"/>
        <v>15.799999999999955</v>
      </c>
      <c r="J11" s="42">
        <v>794.3</v>
      </c>
      <c r="K11" s="42">
        <v>1200</v>
      </c>
      <c r="L11" s="4">
        <f t="shared" si="1"/>
        <v>0.6619166666666666</v>
      </c>
      <c r="M11" s="2">
        <v>1750.3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1500</v>
      </c>
      <c r="L12" s="4">
        <f t="shared" si="1"/>
        <v>0</v>
      </c>
      <c r="M12" s="2">
        <v>1750.3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41865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2700</v>
      </c>
      <c r="L13" s="4">
        <f t="shared" si="1"/>
        <v>0</v>
      </c>
      <c r="M13" s="2">
        <v>1750.3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41866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1750.3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41869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1900</v>
      </c>
      <c r="L15" s="4">
        <f t="shared" si="1"/>
        <v>0</v>
      </c>
      <c r="M15" s="2">
        <v>1750.3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1750.3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1750.3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1750.3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1750.3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1750.3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1750.3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1750.3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1750.3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11830.3</v>
      </c>
      <c r="C24" s="43">
        <f t="shared" si="3"/>
        <v>1038</v>
      </c>
      <c r="D24" s="43">
        <f t="shared" si="3"/>
        <v>0.09999999999999964</v>
      </c>
      <c r="E24" s="14">
        <f t="shared" si="3"/>
        <v>38.6</v>
      </c>
      <c r="F24" s="14">
        <f t="shared" si="3"/>
        <v>287.1</v>
      </c>
      <c r="G24" s="14">
        <f t="shared" si="3"/>
        <v>592.3</v>
      </c>
      <c r="H24" s="14">
        <f t="shared" si="3"/>
        <v>118.7</v>
      </c>
      <c r="I24" s="43">
        <f t="shared" si="3"/>
        <v>97.50000000000026</v>
      </c>
      <c r="J24" s="43">
        <f t="shared" si="3"/>
        <v>14002.6</v>
      </c>
      <c r="K24" s="43">
        <f t="shared" si="3"/>
        <v>40694.2</v>
      </c>
      <c r="L24" s="15">
        <f t="shared" si="1"/>
        <v>0.34409326144757735</v>
      </c>
      <c r="M24" s="2"/>
      <c r="N24" s="93">
        <f>SUM(N4:N23)</f>
        <v>1.5</v>
      </c>
      <c r="O24" s="93">
        <f>SUM(O4:O23)</f>
        <v>0</v>
      </c>
      <c r="P24" s="93">
        <f>SUM(P4:P23)</f>
        <v>4090.9999999999995</v>
      </c>
      <c r="Q24" s="93">
        <f>SUM(Q4:Q23)</f>
        <v>0.4</v>
      </c>
      <c r="R24" s="93">
        <f>SUM(R4:R23)</f>
        <v>1.7999999999999998</v>
      </c>
      <c r="S24" s="93">
        <f>N24+O24+Q24+P24+R24</f>
        <v>4094.7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41864</v>
      </c>
      <c r="O29" s="106">
        <f>'[1]серпень'!$D$143</f>
        <v>124426.62762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110601.40565999999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41864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C55" sqref="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103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f>'[1]серпень'!$E$119</f>
        <v>182.5</v>
      </c>
      <c r="C30" s="73">
        <f>'[1]серпень'!$F$119</f>
        <v>260.7</v>
      </c>
      <c r="D30" s="74">
        <f>'[1]серпень'!$E$122</f>
        <v>9614</v>
      </c>
      <c r="E30" s="74">
        <f>'[1]серпень'!$F$122</f>
        <v>2237.5</v>
      </c>
      <c r="F30" s="75">
        <f>'[1]серпень'!$E$121</f>
        <v>1723</v>
      </c>
      <c r="G30" s="76">
        <f>'[1]серпень'!$F$121</f>
        <v>1678.13</v>
      </c>
      <c r="H30" s="76">
        <f>'[1]серпень'!$E$120</f>
        <v>49412.6</v>
      </c>
      <c r="I30" s="76">
        <f>'[1]серпень'!$F$120</f>
        <v>50300.7</v>
      </c>
      <c r="J30" s="76">
        <f>'[1]серпень'!$E$123</f>
        <v>1241.63</v>
      </c>
      <c r="K30" s="96">
        <f>'[1]серпень'!$F$123</f>
        <v>764.6</v>
      </c>
      <c r="L30" s="97">
        <f>H30+F30+D30+J30+B30</f>
        <v>62173.729999999996</v>
      </c>
      <c r="M30" s="77">
        <f>I30+G30+E30+K30+C30</f>
        <v>55241.62999999999</v>
      </c>
      <c r="N30" s="78">
        <f>M30-L30</f>
        <v>-6932.100000000006</v>
      </c>
      <c r="O30" s="144">
        <f>серпень!O29</f>
        <v>124426.62762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серпень!Q31</f>
        <v>110601.40565999999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серпень!Q32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серпень!Q34</f>
        <v>0</v>
      </c>
    </row>
    <row r="35" spans="15:16" ht="12.75">
      <c r="O35" s="26" t="s">
        <v>48</v>
      </c>
      <c r="P35" s="84">
        <f>серпень!Q33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'[1]серпень'!$E$10</f>
        <v>255136</v>
      </c>
      <c r="C47" s="40">
        <f>'[1]серпень'!$F$10</f>
        <v>229715.9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'[1]серпень'!$E$33</f>
        <v>51300.79</v>
      </c>
      <c r="C48" s="18">
        <f>'[1]серпень'!$F$33</f>
        <v>48140.2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'[1]серпень'!$E$19</f>
        <v>1045.6</v>
      </c>
      <c r="C49" s="17">
        <f>'[1]серпень'!$F$19</f>
        <v>349.5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'[1]серпень'!$E$96</f>
        <v>694.5</v>
      </c>
      <c r="C50" s="6">
        <f>'[1]серпень'!$F$96</f>
        <v>570.1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'[1]серпень'!$E$56</f>
        <v>4503.9</v>
      </c>
      <c r="C51" s="17">
        <f>'[1]серпень'!$F$56</f>
        <v>4057.9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'[1]серпень'!$E$95</f>
        <v>4681.5</v>
      </c>
      <c r="C52" s="17">
        <f>'[1]липень'!$F$95</f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1854.6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3171.8000000000247</v>
      </c>
      <c r="C54" s="17">
        <f>C55-C47-C48-C49-C50-C51-C52-C53</f>
        <v>1755.8800000000297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'[1]серпень'!$E$107</f>
        <v>322634.09</v>
      </c>
      <c r="C55" s="12">
        <f>'[1]серпень'!$F$107</f>
        <v>290587.46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2014-08-13T11:41:04Z</dcterms:modified>
  <cp:category/>
  <cp:version/>
  <cp:contentType/>
  <cp:contentStatus/>
</cp:coreProperties>
</file>